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pita\Desktop\4to trimestre 2022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52511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s="1"/>
  <c r="D3" i="2" l="1"/>
  <c r="C3" i="2"/>
  <c r="F12" i="2"/>
  <c r="E12" i="2"/>
  <c r="E4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<sst xmlns="http://schemas.openxmlformats.org/spreadsheetml/2006/main" count="27" uniqueCount="27">
  <si>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</si>
  <si>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</si>
  <si>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</si>
  <si>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</si>
  <si>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</si>
  <si>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</si>
  <si>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</si>
  <si>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</si>
  <si>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</si>
  <si>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</si>
  <si>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</si>
  <si>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</si>
  <si>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</si>
  <si>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</si>
  <si>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</si>
  <si>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</si>
  <si>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</si>
  <si>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</si>
  <si>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</si>
  <si>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</si>
  <si>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</si>
  <si>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</si>
  <si>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</si>
  <si>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</si>
  <si>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</si>
  <si>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</si>
  <si>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Municipio de Villagrán, Gto.
Estado Analítico del Activo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</si>
</sst>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3" borderId="4" xfId="8" applyFont="1" applyFill="1" applyBorder="1" applyAlignment="1">
      <alignment horizontal="center" vertical="center" wrapText="1"/>
    </xf>
    <xf numFmtId="4" fontId="2" fillId="3" borderId="4" xfId="8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685800</xdr:colOff>
      <xdr:row>1</xdr:row>
      <xdr:rowOff>0</xdr:rowOff>
    </xdr:to>
    <xdr:pic>
      <xdr:nvPicPr>
        <xdr:cNvPr id="3" name="Imagen 17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25</xdr:row>
      <xdr:rowOff>28575</xdr:rowOff>
    </xdr:from>
    <xdr:to>
      <xdr:col>5</xdr:col>
      <xdr:colOff>762000</xdr:colOff>
      <xdr:row>32</xdr:row>
      <xdr:rowOff>114300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r="8592"/>
        <a:stretch/>
      </xdr:blipFill>
      <xdr:spPr>
        <a:xfrm>
          <a:off x="57150" y="4048125"/>
          <a:ext cx="9229725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A36" sqref="A36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9" t="s">
        <v>26</v>
      </c>
      <c r="B1" s="10"/>
      <c r="C1" s="10"/>
      <c r="D1" s="10"/>
      <c r="E1" s="10"/>
      <c r="F1" s="11"/>
    </row>
    <row r="2" spans="1:6" x14ac:dyDescent="0.2">
      <c r="A2" s="12" t="s">
        <v>3</v>
      </c>
      <c r="B2" s="13" t="s">
        <v>20</v>
      </c>
      <c r="C2" s="13" t="s">
        <v>21</v>
      </c>
      <c r="D2" s="13" t="s">
        <v>22</v>
      </c>
      <c r="E2" s="13" t="s">
        <v>23</v>
      </c>
      <c r="F2" s="13" t="s">
        <v>24</v>
      </c>
    </row>
    <row r="3" spans="1:6" x14ac:dyDescent="0.2">
      <c r="A3" s="2" t="s">
        <v>0</v>
      </c>
      <c r="B3" s="6">
        <f>B4+B12</f>
        <v>297887932.30999994</v>
      </c>
      <c r="C3" s="6">
        <f t="shared" ref="C3:F3" si="0">C4+C12</f>
        <v>924549104.58000004</v>
      </c>
      <c r="D3" s="6">
        <f t="shared" si="0"/>
        <v>909955056.38</v>
      </c>
      <c r="E3" s="6">
        <f t="shared" si="0"/>
        <v>312481980.50999999</v>
      </c>
      <c r="F3" s="6">
        <f t="shared" si="0"/>
        <v>14594048.200000001</v>
      </c>
    </row>
    <row r="4" spans="1:6" x14ac:dyDescent="0.2">
      <c r="A4" s="3" t="s">
        <v>4</v>
      </c>
      <c r="B4" s="6">
        <f>SUM(B5:B11)</f>
        <v>40142649.590000004</v>
      </c>
      <c r="C4" s="6">
        <f>SUM(C5:C11)</f>
        <v>891824005.21000004</v>
      </c>
      <c r="D4" s="6">
        <f>SUM(D5:D11)</f>
        <v>883344841.37</v>
      </c>
      <c r="E4" s="6">
        <f>SUM(E5:E11)</f>
        <v>48621813.429999962</v>
      </c>
      <c r="F4" s="6">
        <f>SUM(F5:F11)</f>
        <v>8479163.8399999682</v>
      </c>
    </row>
    <row r="5" spans="1:6" x14ac:dyDescent="0.2">
      <c r="A5" s="4" t="s">
        <v>5</v>
      </c>
      <c r="B5" s="7">
        <v>5288777.26</v>
      </c>
      <c r="C5" s="7">
        <v>487068057.13</v>
      </c>
      <c r="D5" s="7">
        <v>477308161.72000003</v>
      </c>
      <c r="E5" s="7">
        <f>B5+C5-D5</f>
        <v>15048672.669999957</v>
      </c>
      <c r="F5" s="7">
        <f t="shared" ref="F5:F11" si="1">E5-B5</f>
        <v>9759895.4099999573</v>
      </c>
    </row>
    <row r="6" spans="1:6" x14ac:dyDescent="0.2">
      <c r="A6" s="4" t="s">
        <v>6</v>
      </c>
      <c r="B6" s="7">
        <v>13261191.199999999</v>
      </c>
      <c r="C6" s="7">
        <v>387441975.29000002</v>
      </c>
      <c r="D6" s="7">
        <v>388149554.06</v>
      </c>
      <c r="E6" s="7">
        <f t="shared" ref="E6:E11" si="2">B6+C6-D6</f>
        <v>12553612.430000007</v>
      </c>
      <c r="F6" s="7">
        <f t="shared" si="1"/>
        <v>-707578.7699999921</v>
      </c>
    </row>
    <row r="7" spans="1:6" x14ac:dyDescent="0.2">
      <c r="A7" s="4" t="s">
        <v>7</v>
      </c>
      <c r="B7" s="7">
        <v>21592681.129999999</v>
      </c>
      <c r="C7" s="7">
        <v>17313972.789999999</v>
      </c>
      <c r="D7" s="7">
        <v>17887125.59</v>
      </c>
      <c r="E7" s="7">
        <f t="shared" si="2"/>
        <v>21019528.330000002</v>
      </c>
      <c r="F7" s="7">
        <f t="shared" si="1"/>
        <v>-573152.79999999702</v>
      </c>
    </row>
    <row r="8" spans="1:6" x14ac:dyDescent="0.2">
      <c r="A8" s="4" t="s">
        <v>1</v>
      </c>
      <c r="B8" s="7">
        <v>0</v>
      </c>
      <c r="C8" s="7">
        <v>0</v>
      </c>
      <c r="D8" s="7">
        <v>0</v>
      </c>
      <c r="E8" s="7">
        <f t="shared" si="2"/>
        <v>0</v>
      </c>
      <c r="F8" s="7">
        <f t="shared" si="1"/>
        <v>0</v>
      </c>
    </row>
    <row r="9" spans="1:6" x14ac:dyDescent="0.2">
      <c r="A9" s="4" t="s">
        <v>2</v>
      </c>
      <c r="B9" s="7">
        <v>0</v>
      </c>
      <c r="C9" s="7">
        <v>0</v>
      </c>
      <c r="D9" s="7">
        <v>0</v>
      </c>
      <c r="E9" s="7">
        <f t="shared" si="2"/>
        <v>0</v>
      </c>
      <c r="F9" s="7">
        <f t="shared" si="1"/>
        <v>0</v>
      </c>
    </row>
    <row r="10" spans="1:6" x14ac:dyDescent="0.2">
      <c r="A10" s="4" t="s">
        <v>8</v>
      </c>
      <c r="B10" s="7">
        <v>0</v>
      </c>
      <c r="C10" s="7">
        <v>0</v>
      </c>
      <c r="D10" s="7">
        <v>0</v>
      </c>
      <c r="E10" s="7">
        <f t="shared" si="2"/>
        <v>0</v>
      </c>
      <c r="F10" s="7">
        <f t="shared" si="1"/>
        <v>0</v>
      </c>
    </row>
    <row r="11" spans="1:6" x14ac:dyDescent="0.2">
      <c r="A11" s="4" t="s">
        <v>9</v>
      </c>
      <c r="B11" s="7">
        <v>0</v>
      </c>
      <c r="C11" s="7">
        <v>0</v>
      </c>
      <c r="D11" s="7">
        <v>0</v>
      </c>
      <c r="E11" s="7">
        <f t="shared" si="2"/>
        <v>0</v>
      </c>
      <c r="F11" s="7">
        <f t="shared" si="1"/>
        <v>0</v>
      </c>
    </row>
    <row r="12" spans="1:6" x14ac:dyDescent="0.2">
      <c r="A12" s="3" t="s">
        <v>10</v>
      </c>
      <c r="B12" s="6">
        <f>SUM(B13:B21)</f>
        <v>257745282.71999997</v>
      </c>
      <c r="C12" s="6">
        <f>SUM(C13:C21)</f>
        <v>32725099.369999997</v>
      </c>
      <c r="D12" s="6">
        <f>SUM(D13:D21)</f>
        <v>26610215.010000002</v>
      </c>
      <c r="E12" s="6">
        <f>SUM(E13:E21)</f>
        <v>263860167.08000004</v>
      </c>
      <c r="F12" s="6">
        <f>SUM(F13:F21)</f>
        <v>6114884.3600000329</v>
      </c>
    </row>
    <row r="13" spans="1:6" x14ac:dyDescent="0.2">
      <c r="A13" s="4" t="s">
        <v>11</v>
      </c>
      <c r="B13" s="7">
        <v>-1391463.15</v>
      </c>
      <c r="C13" s="7">
        <v>0</v>
      </c>
      <c r="D13" s="7">
        <v>0</v>
      </c>
      <c r="E13" s="7">
        <f>B13+C13-D13</f>
        <v>-1391463.15</v>
      </c>
      <c r="F13" s="7">
        <f t="shared" ref="F13:F21" si="3">E13-B13</f>
        <v>0</v>
      </c>
    </row>
    <row r="14" spans="1:6" x14ac:dyDescent="0.2">
      <c r="A14" s="4" t="s">
        <v>12</v>
      </c>
      <c r="B14" s="8">
        <v>0</v>
      </c>
      <c r="C14" s="8">
        <v>0</v>
      </c>
      <c r="D14" s="8">
        <v>0</v>
      </c>
      <c r="E14" s="8">
        <f t="shared" ref="E14:E21" si="4">B14+C14-D14</f>
        <v>0</v>
      </c>
      <c r="F14" s="8">
        <f t="shared" si="3"/>
        <v>0</v>
      </c>
    </row>
    <row r="15" spans="1:6" x14ac:dyDescent="0.2">
      <c r="A15" s="4" t="s">
        <v>13</v>
      </c>
      <c r="B15" s="8">
        <v>243749801.03999999</v>
      </c>
      <c r="C15" s="8">
        <v>27999864.32</v>
      </c>
      <c r="D15" s="8">
        <v>20540783.879999999</v>
      </c>
      <c r="E15" s="8">
        <f t="shared" si="4"/>
        <v>251208881.48000002</v>
      </c>
      <c r="F15" s="8">
        <f t="shared" si="3"/>
        <v>7459080.4400000274</v>
      </c>
    </row>
    <row r="16" spans="1:6" x14ac:dyDescent="0.2">
      <c r="A16" s="4" t="s">
        <v>14</v>
      </c>
      <c r="B16" s="7">
        <v>45628147.030000001</v>
      </c>
      <c r="C16" s="7">
        <v>4527042.8099999996</v>
      </c>
      <c r="D16" s="7">
        <v>1135480.19</v>
      </c>
      <c r="E16" s="7">
        <f t="shared" si="4"/>
        <v>49019709.650000006</v>
      </c>
      <c r="F16" s="7">
        <f t="shared" si="3"/>
        <v>3391562.6200000048</v>
      </c>
    </row>
    <row r="17" spans="1:6" x14ac:dyDescent="0.2">
      <c r="A17" s="4" t="s">
        <v>15</v>
      </c>
      <c r="B17" s="7">
        <v>594695.61</v>
      </c>
      <c r="C17" s="7">
        <v>0</v>
      </c>
      <c r="D17" s="7">
        <v>0</v>
      </c>
      <c r="E17" s="7">
        <f t="shared" si="4"/>
        <v>594695.61</v>
      </c>
      <c r="F17" s="7">
        <f t="shared" si="3"/>
        <v>0</v>
      </c>
    </row>
    <row r="18" spans="1:6" x14ac:dyDescent="0.2">
      <c r="A18" s="4" t="s">
        <v>16</v>
      </c>
      <c r="B18" s="7">
        <v>-31954855.559999999</v>
      </c>
      <c r="C18" s="7">
        <v>198192.24</v>
      </c>
      <c r="D18" s="7">
        <v>4933950.9400000004</v>
      </c>
      <c r="E18" s="7">
        <f t="shared" si="4"/>
        <v>-36690614.259999998</v>
      </c>
      <c r="F18" s="7">
        <f t="shared" si="3"/>
        <v>-4735758.6999999993</v>
      </c>
    </row>
    <row r="19" spans="1:6" x14ac:dyDescent="0.2">
      <c r="A19" s="4" t="s">
        <v>17</v>
      </c>
      <c r="B19" s="7">
        <v>1118957.75</v>
      </c>
      <c r="C19" s="7">
        <v>0</v>
      </c>
      <c r="D19" s="7">
        <v>0</v>
      </c>
      <c r="E19" s="7">
        <f t="shared" si="4"/>
        <v>1118957.75</v>
      </c>
      <c r="F19" s="7">
        <f t="shared" si="3"/>
        <v>0</v>
      </c>
    </row>
    <row r="20" spans="1:6" x14ac:dyDescent="0.2">
      <c r="A20" s="4" t="s">
        <v>18</v>
      </c>
      <c r="B20" s="7">
        <v>0</v>
      </c>
      <c r="C20" s="7">
        <v>0</v>
      </c>
      <c r="D20" s="7">
        <v>0</v>
      </c>
      <c r="E20" s="7">
        <f t="shared" si="4"/>
        <v>0</v>
      </c>
      <c r="F20" s="7">
        <f t="shared" si="3"/>
        <v>0</v>
      </c>
    </row>
    <row r="21" spans="1:6" x14ac:dyDescent="0.2">
      <c r="A21" s="4" t="s">
        <v>19</v>
      </c>
      <c r="B21" s="7">
        <v>0</v>
      </c>
      <c r="C21" s="7">
        <v>0</v>
      </c>
      <c r="D21" s="7">
        <v>0</v>
      </c>
      <c r="E21" s="7">
        <f t="shared" si="4"/>
        <v>0</v>
      </c>
      <c r="F21" s="7">
        <f t="shared" si="3"/>
        <v>0</v>
      </c>
    </row>
    <row r="23" spans="1:6" ht="12.75" x14ac:dyDescent="0.2">
      <c r="A23" s="5" t="s">
        <v>25</v>
      </c>
    </row>
  </sheetData>
  <sheetProtection formatCells="0" formatColumns="0" formatRows="0" autoFilter="0"/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Lupita</cp:lastModifiedBy>
  <cp:lastPrinted>2023-01-24T23:12:33Z</cp:lastPrinted>
  <dcterms:created xsi:type="dcterms:W3CDTF">2014-02-09T04:04:15Z</dcterms:created>
  <dcterms:modified xsi:type="dcterms:W3CDTF">2023-01-24T23:12:54Z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