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77347\OneDrive\Escritorio\1ER INFORME ENERO-MARZO 23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<sst xmlns="http://schemas.openxmlformats.org/spreadsheetml/2006/main" count="63" uniqueCount="63">
  <si>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</si>
  <si>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</si>
  <si>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</si>
  <si>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</si>
  <si>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</si>
  <si>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</si>
  <si>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</si>
  <si>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</si>
  <si>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</si>
  <si>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</si>
  <si>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</si>
  <si>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</si>
  <si>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</si>
  <si>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</si>
  <si>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</si>
  <si>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</si>
  <si>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</si>
  <si>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</si>
  <si>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</si>
  <si>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</si>
  <si>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</si>
  <si>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</si>
  <si>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</si>
  <si>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</si>
  <si>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</si>
  <si>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</si>
  <si>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</si>
  <si>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</si>
  <si>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</si>
  <si>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</si>
  <si>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</si>
  <si>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</si>
  <si>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</si>
  <si>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</si>
  <si>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</si>
  <si>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</si>
  <si>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</si>
  <si>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</si>
  <si>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</si>
  <si>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</si>
  <si>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</si>
  <si>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</si>
  <si>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</si>
  <si>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</si>
  <si>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</si>
  <si>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</si>
  <si>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</si>
  <si>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</si>
  <si>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</si>
  <si>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</si>
  <si>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</si>
  <si>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</si>
  <si>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</si>
  <si>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</si>
  <si>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</si>
  <si>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</si>
  <si>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</si>
  <si>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</si>
  <si>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</si>
  <si>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</si>
  <si>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</si>
  <si>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</si>
  <si>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Municipio de Villagrán,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</si>
</sst>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3" borderId="5" xfId="9" applyFont="1" applyFill="1" applyBorder="1" applyAlignment="1" applyProtection="1">
      <alignment horizontal="center" vertical="center" wrapText="1"/>
      <protection locked="0"/>
    </xf>
    <xf numFmtId="0" fontId="7" fillId="3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47625</xdr:rowOff>
    </xdr:from>
    <xdr:to>
      <xdr:col>7</xdr:col>
      <xdr:colOff>0</xdr:colOff>
      <xdr:row>55</xdr:row>
      <xdr:rowOff>97520</xdr:rowOff>
    </xdr:to>
    <xdr:grpSp>
      <xdr:nvGrpSpPr>
        <xdr:cNvPr id="8" name="22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0" y="6067425"/>
          <a:ext cx="10648950" cy="2621645"/>
          <a:chOff x="-638401" y="1063811"/>
          <a:chExt cx="7544738" cy="4254120"/>
        </a:xfrm>
      </xdr:grpSpPr>
      <xdr:sp macro="" textlink="">
        <xdr:nvSpPr>
          <xdr:cNvPr id="9" name="10 CuadroTex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SINDICO MUNICIPAL </a:t>
            </a:r>
          </a:p>
          <a:p>
            <a:pPr algn="ctr"/>
            <a:r>
              <a:rPr lang="es-MX" sz="1000" b="1"/>
              <a:t>C. CARMEN DE LOURDES</a:t>
            </a:r>
            <a:r>
              <a:rPr lang="es-MX" sz="1000" b="1" baseline="0"/>
              <a:t> MIRANDA VARGAS</a:t>
            </a:r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/>
          </a:p>
          <a:p>
            <a:pPr algn="ctr"/>
            <a:endParaRPr lang="es-MX" sz="1000" b="1"/>
          </a:p>
        </xdr:txBody>
      </xdr:sp>
      <xdr:sp macro="" textlink="">
        <xdr:nvSpPr>
          <xdr:cNvPr id="10" name="12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6577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</a:t>
            </a:r>
            <a:r>
              <a:rPr lang="es-MX" sz="1000" b="1" baseline="0"/>
              <a:t> JESUS EDUARDO ALANIS MOSQUEDA</a:t>
            </a:r>
            <a:endParaRPr lang="es-MX" sz="1000" b="1"/>
          </a:p>
        </xdr:txBody>
      </xdr:sp>
      <xdr:cxnSp macro="">
        <xdr:nvCxnSpPr>
          <xdr:cNvPr id="11" name="5 Conector recto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20 Conector recto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1 CuadroTexto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7398624" cy="7696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585168</xdr:colOff>
      <xdr:row>0</xdr:row>
      <xdr:rowOff>605118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168" cy="60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34" zoomScaleNormal="100" zoomScaleSheetLayoutView="90" workbookViewId="0">
      <selection activeCell="A9" sqref="A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62</v>
      </c>
      <c r="B1" s="24"/>
      <c r="C1" s="24"/>
      <c r="D1" s="24"/>
      <c r="E1" s="24"/>
      <c r="F1" s="24"/>
      <c r="G1" s="25"/>
    </row>
    <row r="2" spans="1:8" ht="15" customHeight="1" x14ac:dyDescent="0.2">
      <c r="A2" s="21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2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187115722.01999998</v>
      </c>
      <c r="C9" s="11">
        <f>SUM(C10:C17)</f>
        <v>25094219.350000001</v>
      </c>
      <c r="D9" s="11">
        <f t="shared" ref="D9:G9" si="1">SUM(D10:D17)</f>
        <v>212209941.36999997</v>
      </c>
      <c r="E9" s="11">
        <f t="shared" si="1"/>
        <v>49097010.899999999</v>
      </c>
      <c r="F9" s="11">
        <f t="shared" si="1"/>
        <v>48360284.189999998</v>
      </c>
      <c r="G9" s="11">
        <f t="shared" si="1"/>
        <v>163112930.46999997</v>
      </c>
      <c r="H9" s="9">
        <v>0</v>
      </c>
    </row>
    <row r="10" spans="1:8" x14ac:dyDescent="0.2">
      <c r="A10" s="15" t="s">
        <v>4</v>
      </c>
      <c r="B10" s="12">
        <v>185942559.78999999</v>
      </c>
      <c r="C10" s="12">
        <v>25077219.350000001</v>
      </c>
      <c r="D10" s="12">
        <f t="shared" ref="D10:D17" si="2">B10+C10</f>
        <v>211019779.13999999</v>
      </c>
      <c r="E10" s="12">
        <v>48823623.369999997</v>
      </c>
      <c r="F10" s="12">
        <v>48086896.659999996</v>
      </c>
      <c r="G10" s="12">
        <f t="shared" ref="G10:G17" si="3">D10-E10</f>
        <v>162196155.76999998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1173162.23</v>
      </c>
      <c r="C12" s="12">
        <v>17000</v>
      </c>
      <c r="D12" s="12">
        <f t="shared" si="2"/>
        <v>1190162.23</v>
      </c>
      <c r="E12" s="12">
        <v>273387.53000000003</v>
      </c>
      <c r="F12" s="12">
        <v>273387.53000000003</v>
      </c>
      <c r="G12" s="12">
        <f t="shared" si="3"/>
        <v>916774.7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38126477.980000004</v>
      </c>
      <c r="C18" s="11">
        <f>SUM(C19:C21)</f>
        <v>0</v>
      </c>
      <c r="D18" s="11">
        <f t="shared" ref="D18:G18" si="4">SUM(D19:D21)</f>
        <v>38126477.980000004</v>
      </c>
      <c r="E18" s="11">
        <f t="shared" si="4"/>
        <v>9815314.7299999986</v>
      </c>
      <c r="F18" s="11">
        <f t="shared" si="4"/>
        <v>9815314.7299999986</v>
      </c>
      <c r="G18" s="11">
        <f t="shared" si="4"/>
        <v>28311163.250000007</v>
      </c>
      <c r="H18" s="9">
        <v>0</v>
      </c>
    </row>
    <row r="19" spans="1:8" x14ac:dyDescent="0.2">
      <c r="A19" s="15" t="s">
        <v>13</v>
      </c>
      <c r="B19" s="12">
        <v>34244040.450000003</v>
      </c>
      <c r="C19" s="12">
        <v>0</v>
      </c>
      <c r="D19" s="12">
        <f t="shared" ref="D19:D21" si="5">B19+C19</f>
        <v>34244040.450000003</v>
      </c>
      <c r="E19" s="12">
        <v>8968659.6199999992</v>
      </c>
      <c r="F19" s="12">
        <v>8968659.6199999992</v>
      </c>
      <c r="G19" s="12">
        <f t="shared" ref="G19:G21" si="6">D19-E19</f>
        <v>25275380.830000006</v>
      </c>
      <c r="H19" s="9" t="s">
        <v>49</v>
      </c>
    </row>
    <row r="20" spans="1:8" x14ac:dyDescent="0.2">
      <c r="A20" s="15" t="s">
        <v>14</v>
      </c>
      <c r="B20" s="12">
        <v>3882437.53</v>
      </c>
      <c r="C20" s="12">
        <v>0</v>
      </c>
      <c r="D20" s="12">
        <f t="shared" si="5"/>
        <v>3882437.53</v>
      </c>
      <c r="E20" s="12">
        <v>846655.11</v>
      </c>
      <c r="F20" s="12">
        <v>846655.11</v>
      </c>
      <c r="G20" s="12">
        <f t="shared" si="6"/>
        <v>3035782.42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225242200</v>
      </c>
      <c r="C35" s="13">
        <f t="shared" ref="C35:G35" si="16">SUM(C6+C9+C18+C22+C25+C30+C32+C33+C34)</f>
        <v>25094219.350000001</v>
      </c>
      <c r="D35" s="13">
        <f t="shared" si="16"/>
        <v>250336419.34999996</v>
      </c>
      <c r="E35" s="13">
        <f t="shared" si="16"/>
        <v>58912325.629999995</v>
      </c>
      <c r="F35" s="13">
        <f t="shared" si="16"/>
        <v>58175598.919999994</v>
      </c>
      <c r="G35" s="13">
        <f t="shared" si="16"/>
        <v>191424093.71999997</v>
      </c>
    </row>
    <row r="37" spans="1:8" x14ac:dyDescent="0.2">
      <c r="A37" s="17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100077347</cp:lastModifiedBy>
  <cp:lastPrinted>2017-03-30T22:19:49Z</cp:lastPrinted>
  <dcterms:created xsi:type="dcterms:W3CDTF">2012-12-11T21:13:37Z</dcterms:created>
  <dcterms:modified xsi:type="dcterms:W3CDTF">2023-05-02T00:14:01Z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