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ALEX NOVIEMBRE\CUARTO TRIMESTRE 2020\"/>
    </mc:Choice>
  </mc:AlternateContent>
  <bookViews>
    <workbookView xWindow="0" yWindow="0" windowWidth="23970" windowHeight="966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<sst xmlns="http://schemas.openxmlformats.org/spreadsheetml/2006/main" count="60" uniqueCount="60">
  <si>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</si>
  <si>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</si>
  <si>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</si>
  <si>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</si>
  <si>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</si>
  <si>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</si>
  <si>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</si>
  <si>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</si>
  <si>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</si>
  <si>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</si>
  <si>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</si>
  <si>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</si>
  <si>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</si>
  <si>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</si>
  <si>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</si>
  <si>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</si>
  <si>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</si>
  <si>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</si>
  <si>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</si>
  <si>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</si>
  <si>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</si>
  <si>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</si>
  <si>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</si>
  <si>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</si>
  <si>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</si>
  <si>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</si>
  <si>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</si>
  <si>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</si>
  <si>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</si>
  <si>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</si>
  <si>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</si>
  <si>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</si>
  <si>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</si>
  <si>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</si>
  <si>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</si>
  <si>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</si>
  <si>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</si>
  <si>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</si>
  <si>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</si>
  <si>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</si>
  <si>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</si>
  <si>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</si>
  <si>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</si>
  <si>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</si>
  <si>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</si>
  <si>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</si>
  <si>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</si>
  <si>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</si>
  <si>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</si>
  <si>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</si>
  <si>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</si>
  <si>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</si>
  <si>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</si>
  <si>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</si>
  <si>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</si>
  <si>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</si>
  <si>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</si>
  <si>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</si>
  <si>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VILLAGRAN, GTO
ESTADO DE SITUACION FINANCIERA
AL 31 DE DICIEMBRE DEL 2020</t>
  </si>
  <si>
    <t xml:space="preserve">“Bajo protesta de decir verdad declaramos que los estados Financieros y sus notas, son razonablemente correcto y son responsabilidad del emisor”.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</si>
</sst>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6" xfId="8" applyFont="1" applyFill="1" applyBorder="1" applyAlignment="1" applyProtection="1">
      <alignment vertical="top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8" xfId="8" applyFont="1" applyFill="1" applyBorder="1" applyAlignment="1" applyProtection="1">
      <alignment horizontal="left" vertical="top" wrapText="1"/>
      <protection locked="0"/>
    </xf>
    <xf numFmtId="0" fontId="2" fillId="0" borderId="9" xfId="8" applyFont="1" applyFill="1" applyBorder="1" applyAlignment="1" applyProtection="1">
      <alignment horizontal="left" vertical="top" wrapText="1"/>
      <protection locked="0"/>
    </xf>
    <xf numFmtId="0" fontId="2" fillId="0" borderId="9" xfId="8" applyFont="1" applyFill="1" applyBorder="1" applyAlignment="1" applyProtection="1">
      <alignment vertical="top" wrapText="1"/>
      <protection locked="0"/>
    </xf>
    <xf numFmtId="0" fontId="3" fillId="0" borderId="9" xfId="8" applyFont="1" applyFill="1" applyBorder="1" applyAlignment="1" applyProtection="1">
      <alignment horizontal="left" vertical="top" wrapText="1"/>
      <protection locked="0"/>
    </xf>
    <xf numFmtId="0" fontId="7" fillId="0" borderId="9" xfId="8" applyFont="1" applyFill="1" applyBorder="1" applyAlignment="1" applyProtection="1">
      <alignment horizontal="left" vertical="top" wrapText="1"/>
      <protection locked="0"/>
    </xf>
    <xf numFmtId="0" fontId="3" fillId="0" borderId="9" xfId="8" applyFont="1" applyBorder="1" applyAlignment="1" applyProtection="1">
      <alignment vertical="top" wrapText="1"/>
      <protection locked="0"/>
    </xf>
    <xf numFmtId="0" fontId="3" fillId="0" borderId="9" xfId="8" applyFont="1" applyFill="1" applyBorder="1" applyAlignment="1" applyProtection="1">
      <alignment vertical="top"/>
      <protection locked="0"/>
    </xf>
    <xf numFmtId="0" fontId="3" fillId="0" borderId="10" xfId="8" applyFont="1" applyBorder="1" applyAlignment="1" applyProtection="1">
      <alignment vertical="top" wrapText="1"/>
      <protection locked="0"/>
    </xf>
    <xf numFmtId="0" fontId="9" fillId="0" borderId="8" xfId="8" applyFont="1" applyFill="1" applyBorder="1" applyAlignment="1" applyProtection="1">
      <alignment horizontal="center" vertical="center" wrapText="1"/>
      <protection locked="0"/>
    </xf>
    <xf numFmtId="0" fontId="2" fillId="0" borderId="9" xfId="8" applyFont="1" applyFill="1" applyBorder="1" applyAlignment="1" applyProtection="1">
      <alignment horizontal="center" vertical="center" wrapText="1"/>
      <protection locked="0"/>
    </xf>
    <xf numFmtId="4" fontId="2" fillId="0" borderId="9" xfId="2" applyNumberFormat="1" applyFont="1" applyFill="1" applyBorder="1" applyAlignment="1" applyProtection="1">
      <alignment vertical="top" wrapText="1"/>
      <protection locked="0"/>
    </xf>
    <xf numFmtId="4" fontId="3" fillId="0" borderId="9" xfId="2" applyNumberFormat="1" applyFont="1" applyFill="1" applyBorder="1" applyAlignment="1" applyProtection="1">
      <alignment vertical="top" wrapText="1"/>
      <protection locked="0"/>
    </xf>
    <xf numFmtId="164" fontId="3" fillId="0" borderId="9" xfId="2" applyNumberFormat="1" applyFont="1" applyFill="1" applyBorder="1" applyAlignment="1" applyProtection="1">
      <alignment vertical="top" wrapText="1"/>
      <protection locked="0"/>
    </xf>
    <xf numFmtId="164" fontId="2" fillId="0" borderId="9" xfId="2" applyNumberFormat="1" applyFont="1" applyFill="1" applyBorder="1" applyAlignment="1" applyProtection="1">
      <alignment vertical="top" wrapText="1"/>
      <protection locked="0"/>
    </xf>
    <xf numFmtId="0" fontId="3" fillId="0" borderId="9" xfId="8" applyFont="1" applyFill="1" applyBorder="1" applyAlignment="1" applyProtection="1">
      <alignment vertical="top" wrapText="1"/>
      <protection locked="0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9" xfId="8" applyNumberFormat="1" applyFont="1" applyFill="1" applyBorder="1" applyAlignment="1" applyProtection="1">
      <alignment vertical="top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2" fillId="0" borderId="5" xfId="8" applyNumberFormat="1" applyFont="1" applyFill="1" applyBorder="1" applyAlignment="1" applyProtection="1">
      <alignment horizontal="center" vertical="top"/>
      <protection locked="0"/>
    </xf>
    <xf numFmtId="0" fontId="2" fillId="0" borderId="2" xfId="8" applyFont="1" applyFill="1" applyBorder="1" applyAlignment="1" applyProtection="1">
      <alignment horizontal="left" vertical="top" wrapText="1"/>
      <protection locked="0"/>
    </xf>
    <xf numFmtId="0" fontId="2" fillId="0" borderId="6" xfId="8" applyNumberFormat="1" applyFont="1" applyFill="1" applyBorder="1" applyAlignment="1" applyProtection="1">
      <alignment horizontal="center" vertical="top"/>
      <protection locked="0"/>
    </xf>
    <xf numFmtId="0" fontId="2" fillId="0" borderId="3" xfId="8" applyFont="1" applyFill="1" applyBorder="1" applyAlignment="1" applyProtection="1">
      <alignment horizontal="left" vertical="top" wrapText="1"/>
      <protection locked="0"/>
    </xf>
    <xf numFmtId="0" fontId="3" fillId="0" borderId="6" xfId="8" applyNumberFormat="1" applyFont="1" applyFill="1" applyBorder="1" applyAlignment="1" applyProtection="1">
      <alignment horizontal="center" vertical="top"/>
      <protection locked="0"/>
    </xf>
    <xf numFmtId="0" fontId="3" fillId="0" borderId="3" xfId="8" applyFont="1" applyFill="1" applyBorder="1" applyAlignment="1" applyProtection="1">
      <alignment horizontal="left" vertical="top" wrapText="1"/>
      <protection locked="0"/>
    </xf>
    <xf numFmtId="0" fontId="7" fillId="0" borderId="3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left" vertical="top"/>
      <protection locked="0"/>
    </xf>
    <xf numFmtId="0" fontId="8" fillId="0" borderId="3" xfId="8" applyFont="1" applyFill="1" applyBorder="1" applyAlignment="1" applyProtection="1">
      <alignment horizontal="left" vertical="top" wrapText="1"/>
      <protection locked="0"/>
    </xf>
    <xf numFmtId="0" fontId="6" fillId="0" borderId="6" xfId="8" applyNumberFormat="1" applyFont="1" applyFill="1" applyBorder="1" applyAlignment="1" applyProtection="1">
      <alignment horizontal="center" vertical="top"/>
      <protection locked="0"/>
    </xf>
    <xf numFmtId="4" fontId="3" fillId="0" borderId="6" xfId="8" applyNumberFormat="1" applyFont="1" applyBorder="1" applyAlignment="1" applyProtection="1">
      <alignment vertical="top"/>
      <protection locked="0"/>
    </xf>
    <xf numFmtId="4" fontId="3" fillId="0" borderId="7" xfId="8" applyNumberFormat="1" applyFont="1" applyBorder="1" applyAlignment="1" applyProtection="1">
      <alignment vertical="top"/>
      <protection locked="0"/>
    </xf>
    <xf numFmtId="0" fontId="10" fillId="0" borderId="0" xfId="0" applyFont="1"/>
    <xf numFmtId="0" fontId="2" fillId="2" borderId="5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28575</xdr:rowOff>
    </xdr:from>
    <xdr:to>
      <xdr:col>0</xdr:col>
      <xdr:colOff>466725</xdr:colOff>
      <xdr:row>0</xdr:row>
      <xdr:rowOff>495300</xdr:rowOff>
    </xdr:to>
    <xdr:pic>
      <xdr:nvPicPr>
        <xdr:cNvPr id="2" name="Imagen 17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28575"/>
          <a:ext cx="447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59</xdr:row>
      <xdr:rowOff>0</xdr:rowOff>
    </xdr:from>
    <xdr:to>
      <xdr:col>5</xdr:col>
      <xdr:colOff>561975</xdr:colOff>
      <xdr:row>66</xdr:row>
      <xdr:rowOff>133350</xdr:rowOff>
    </xdr:to>
    <xdr:grpSp>
      <xdr:nvGrpSpPr>
        <xdr:cNvPr id="3" name="Grupo 2">
          <a:extLst>
            <a:ext uri="{FF2B5EF4-FFF2-40B4-BE49-F238E27FC236}">
              <a16:creationId xmlns:a16="http://schemas.microsoft.com/office/drawing/2014/main" xmlns="" id="{40724BC7-3501-4613-9C51-467EAC54B082}"/>
            </a:ext>
          </a:extLst>
        </xdr:cNvPr>
        <xdr:cNvGrpSpPr/>
      </xdr:nvGrpSpPr>
      <xdr:grpSpPr>
        <a:xfrm>
          <a:off x="0" y="9001125"/>
          <a:ext cx="10325100" cy="1133475"/>
          <a:chOff x="4315744" y="2630687"/>
          <a:chExt cx="5923411" cy="307403"/>
        </a:xfrm>
      </xdr:grpSpPr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D618E79D-9C29-482D-87E4-5986E644ED33}"/>
              </a:ext>
            </a:extLst>
          </xdr:cNvPr>
          <xdr:cNvSpPr txBox="1"/>
        </xdr:nvSpPr>
        <xdr:spPr>
          <a:xfrm>
            <a:off x="4315744" y="2630687"/>
            <a:ext cx="2583711" cy="274614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200"/>
          </a:p>
          <a:p>
            <a:pPr algn="ctr"/>
            <a:r>
              <a:rPr lang="es-MX" sz="1200"/>
              <a:t>________________________</a:t>
            </a:r>
          </a:p>
          <a:p>
            <a:pPr algn="ctr"/>
            <a:r>
              <a:rPr lang="es-MX" sz="1200"/>
              <a:t>PRESIDENTE MUNICIPAL </a:t>
            </a:r>
          </a:p>
          <a:p>
            <a:pPr algn="ctr"/>
            <a:r>
              <a:rPr lang="es-MX" sz="1200"/>
              <a:t>C. JUAN LARA MENDOZA </a:t>
            </a:r>
          </a:p>
          <a:p>
            <a:pPr algn="ctr"/>
            <a:endParaRPr lang="es-MX" sz="1200"/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7B908CB9-FB79-4FC8-923A-BF0776B70B05}"/>
              </a:ext>
            </a:extLst>
          </xdr:cNvPr>
          <xdr:cNvSpPr txBox="1"/>
        </xdr:nvSpPr>
        <xdr:spPr>
          <a:xfrm>
            <a:off x="6907013" y="2630687"/>
            <a:ext cx="3332142" cy="307403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s-MX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pPr algn="ctr"/>
            <a:endParaRPr lang="es-MX" sz="1200"/>
          </a:p>
          <a:p>
            <a:pPr algn="ctr"/>
            <a:r>
              <a:rPr lang="es-MX" sz="1200"/>
              <a:t>________________________</a:t>
            </a:r>
          </a:p>
          <a:p>
            <a:pPr algn="ctr"/>
            <a:r>
              <a:rPr lang="es-MX" sz="1200"/>
              <a:t>TESORERO MUNICIPAL  </a:t>
            </a:r>
          </a:p>
          <a:p>
            <a:pPr algn="ctr"/>
            <a:r>
              <a:rPr lang="es-MX" sz="1200"/>
              <a:t>LIC. JESUS</a:t>
            </a:r>
            <a:r>
              <a:rPr lang="es-MX" sz="1200" baseline="0"/>
              <a:t> EDUARDO ALANIS MOSQUEDA</a:t>
            </a:r>
            <a:endParaRPr lang="es-MX" sz="12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tabSelected="1" topLeftCell="A34" zoomScaleNormal="100" zoomScaleSheetLayoutView="100" workbookViewId="0">
      <selection activeCell="A52" sqref="A5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13" t="s">
        <v>0</v>
      </c>
      <c r="B2" s="21">
        <v>2020</v>
      </c>
      <c r="C2" s="21">
        <v>2019</v>
      </c>
      <c r="D2" s="31"/>
      <c r="E2" s="32" t="s">
        <v>1</v>
      </c>
      <c r="F2" s="21">
        <v>2020</v>
      </c>
      <c r="G2" s="11">
        <v>2019</v>
      </c>
    </row>
    <row r="3" spans="1:7" s="3" customFormat="1" x14ac:dyDescent="0.2">
      <c r="A3" s="14"/>
      <c r="B3" s="22"/>
      <c r="C3" s="22"/>
      <c r="D3" s="33"/>
      <c r="E3" s="34"/>
      <c r="F3" s="22"/>
      <c r="G3" s="8"/>
    </row>
    <row r="4" spans="1:7" x14ac:dyDescent="0.2">
      <c r="A4" s="15" t="s">
        <v>23</v>
      </c>
      <c r="B4" s="23"/>
      <c r="C4" s="23"/>
      <c r="D4" s="9"/>
      <c r="E4" s="34" t="s">
        <v>25</v>
      </c>
      <c r="F4" s="23"/>
      <c r="G4" s="5"/>
    </row>
    <row r="5" spans="1:7" x14ac:dyDescent="0.2">
      <c r="A5" s="16" t="s">
        <v>27</v>
      </c>
      <c r="B5" s="24">
        <v>14052404.91</v>
      </c>
      <c r="C5" s="24">
        <v>28101489.09</v>
      </c>
      <c r="D5" s="35"/>
      <c r="E5" s="36" t="s">
        <v>41</v>
      </c>
      <c r="F5" s="24">
        <v>14463502.26</v>
      </c>
      <c r="G5" s="5">
        <v>13228540.689999999</v>
      </c>
    </row>
    <row r="6" spans="1:7" x14ac:dyDescent="0.2">
      <c r="A6" s="16" t="s">
        <v>28</v>
      </c>
      <c r="B6" s="24">
        <v>5287073.45</v>
      </c>
      <c r="C6" s="24">
        <v>2452760.58</v>
      </c>
      <c r="D6" s="35"/>
      <c r="E6" s="36" t="s">
        <v>42</v>
      </c>
      <c r="F6" s="24">
        <v>0</v>
      </c>
      <c r="G6" s="5">
        <v>0</v>
      </c>
    </row>
    <row r="7" spans="1:7" x14ac:dyDescent="0.2">
      <c r="A7" s="16" t="s">
        <v>29</v>
      </c>
      <c r="B7" s="24">
        <v>21140801.719999999</v>
      </c>
      <c r="C7" s="24">
        <v>23708162.199999999</v>
      </c>
      <c r="D7" s="35"/>
      <c r="E7" s="36" t="s">
        <v>11</v>
      </c>
      <c r="F7" s="24">
        <v>0</v>
      </c>
      <c r="G7" s="5">
        <v>0</v>
      </c>
    </row>
    <row r="8" spans="1:7" x14ac:dyDescent="0.2">
      <c r="A8" s="16" t="s">
        <v>30</v>
      </c>
      <c r="B8" s="24">
        <v>0</v>
      </c>
      <c r="C8" s="24">
        <v>0</v>
      </c>
      <c r="D8" s="35"/>
      <c r="E8" s="36" t="s">
        <v>12</v>
      </c>
      <c r="F8" s="24">
        <v>0</v>
      </c>
      <c r="G8" s="5">
        <v>0</v>
      </c>
    </row>
    <row r="9" spans="1:7" x14ac:dyDescent="0.2">
      <c r="A9" s="16" t="s">
        <v>31</v>
      </c>
      <c r="B9" s="24">
        <v>0</v>
      </c>
      <c r="C9" s="24">
        <v>0</v>
      </c>
      <c r="D9" s="35"/>
      <c r="E9" s="36" t="s">
        <v>43</v>
      </c>
      <c r="F9" s="24">
        <v>6903442.6200000001</v>
      </c>
      <c r="G9" s="12">
        <v>-96557.38</v>
      </c>
    </row>
    <row r="10" spans="1:7" ht="13.5" customHeight="1" x14ac:dyDescent="0.2">
      <c r="A10" s="16" t="s">
        <v>32</v>
      </c>
      <c r="B10" s="24">
        <v>0</v>
      </c>
      <c r="C10" s="24">
        <v>0</v>
      </c>
      <c r="D10" s="35"/>
      <c r="E10" s="36" t="s">
        <v>44</v>
      </c>
      <c r="F10" s="24">
        <v>0</v>
      </c>
      <c r="G10" s="5">
        <v>0</v>
      </c>
    </row>
    <row r="11" spans="1:7" x14ac:dyDescent="0.2">
      <c r="A11" s="16" t="s">
        <v>22</v>
      </c>
      <c r="B11" s="24">
        <v>0</v>
      </c>
      <c r="C11" s="24">
        <v>0</v>
      </c>
      <c r="D11" s="35"/>
      <c r="E11" s="36" t="s">
        <v>13</v>
      </c>
      <c r="F11" s="24">
        <v>-558852.64</v>
      </c>
      <c r="G11" s="5">
        <v>-558852.64</v>
      </c>
    </row>
    <row r="12" spans="1:7" x14ac:dyDescent="0.2">
      <c r="A12" s="16"/>
      <c r="B12" s="24"/>
      <c r="C12" s="24"/>
      <c r="D12" s="35"/>
      <c r="E12" s="36" t="s">
        <v>45</v>
      </c>
      <c r="F12" s="24">
        <v>0</v>
      </c>
      <c r="G12" s="5">
        <v>0</v>
      </c>
    </row>
    <row r="13" spans="1:7" x14ac:dyDescent="0.2">
      <c r="A13" s="17" t="s">
        <v>5</v>
      </c>
      <c r="B13" s="23">
        <f>SUM(B5:B11)</f>
        <v>40480280.079999998</v>
      </c>
      <c r="C13" s="23">
        <f>SUM(C5:C11)</f>
        <v>54262411.870000005</v>
      </c>
      <c r="D13" s="35"/>
      <c r="E13" s="36"/>
      <c r="F13" s="23"/>
      <c r="G13" s="5"/>
    </row>
    <row r="14" spans="1:7" x14ac:dyDescent="0.2">
      <c r="A14" s="14"/>
      <c r="B14" s="23"/>
      <c r="C14" s="23"/>
      <c r="D14" s="33"/>
      <c r="E14" s="37" t="s">
        <v>6</v>
      </c>
      <c r="F14" s="24">
        <f>SUM(F5:F12)</f>
        <v>20808092.239999998</v>
      </c>
      <c r="G14" s="5">
        <f>SUM(G5:G12)</f>
        <v>12573130.669999998</v>
      </c>
    </row>
    <row r="15" spans="1:7" x14ac:dyDescent="0.2">
      <c r="A15" s="14" t="s">
        <v>24</v>
      </c>
      <c r="B15" s="24"/>
      <c r="C15" s="24"/>
      <c r="D15" s="35"/>
      <c r="E15" s="34"/>
      <c r="F15" s="23"/>
      <c r="G15" s="6"/>
    </row>
    <row r="16" spans="1:7" x14ac:dyDescent="0.2">
      <c r="A16" s="16" t="s">
        <v>33</v>
      </c>
      <c r="B16" s="24">
        <v>-1391463.15</v>
      </c>
      <c r="C16" s="24">
        <v>-1391463.15</v>
      </c>
      <c r="D16" s="33"/>
      <c r="E16" s="34" t="s">
        <v>26</v>
      </c>
      <c r="F16" s="23"/>
      <c r="G16" s="5"/>
    </row>
    <row r="17" spans="1:7" x14ac:dyDescent="0.2">
      <c r="A17" s="16" t="s">
        <v>34</v>
      </c>
      <c r="B17" s="24">
        <v>0</v>
      </c>
      <c r="C17" s="24">
        <v>0</v>
      </c>
      <c r="D17" s="35"/>
      <c r="E17" s="36" t="s">
        <v>14</v>
      </c>
      <c r="F17" s="24">
        <v>0</v>
      </c>
      <c r="G17" s="5">
        <v>0</v>
      </c>
    </row>
    <row r="18" spans="1:7" x14ac:dyDescent="0.2">
      <c r="A18" s="16" t="s">
        <v>35</v>
      </c>
      <c r="B18" s="24">
        <v>215842438.66</v>
      </c>
      <c r="C18" s="24">
        <v>185718703.94999999</v>
      </c>
      <c r="D18" s="35"/>
      <c r="E18" s="36" t="s">
        <v>15</v>
      </c>
      <c r="F18" s="24">
        <v>0</v>
      </c>
      <c r="G18" s="5">
        <v>0</v>
      </c>
    </row>
    <row r="19" spans="1:7" x14ac:dyDescent="0.2">
      <c r="A19" s="16" t="s">
        <v>36</v>
      </c>
      <c r="B19" s="24">
        <v>40098786.630000003</v>
      </c>
      <c r="C19" s="24">
        <v>38569761</v>
      </c>
      <c r="D19" s="35"/>
      <c r="E19" s="36" t="s">
        <v>16</v>
      </c>
      <c r="F19" s="24">
        <v>0</v>
      </c>
      <c r="G19" s="5">
        <v>0</v>
      </c>
    </row>
    <row r="20" spans="1:7" x14ac:dyDescent="0.2">
      <c r="A20" s="16" t="s">
        <v>37</v>
      </c>
      <c r="B20" s="24">
        <v>594695.61</v>
      </c>
      <c r="C20" s="24">
        <v>594695.61</v>
      </c>
      <c r="D20" s="35"/>
      <c r="E20" s="36" t="s">
        <v>46</v>
      </c>
      <c r="F20" s="24">
        <v>0</v>
      </c>
      <c r="G20" s="5">
        <v>0</v>
      </c>
    </row>
    <row r="21" spans="1:7" x14ac:dyDescent="0.2">
      <c r="A21" s="16" t="s">
        <v>38</v>
      </c>
      <c r="B21" s="24">
        <v>-22370957.030000001</v>
      </c>
      <c r="C21" s="24">
        <v>-23052893.73</v>
      </c>
      <c r="D21" s="35"/>
      <c r="E21" s="38" t="s">
        <v>47</v>
      </c>
      <c r="F21" s="24">
        <v>0</v>
      </c>
      <c r="G21" s="5">
        <v>0</v>
      </c>
    </row>
    <row r="22" spans="1:7" x14ac:dyDescent="0.2">
      <c r="A22" s="16" t="s">
        <v>39</v>
      </c>
      <c r="B22" s="24">
        <v>1118957.75</v>
      </c>
      <c r="C22" s="24">
        <v>1118957.75</v>
      </c>
      <c r="D22" s="35"/>
      <c r="E22" s="36" t="s">
        <v>17</v>
      </c>
      <c r="F22" s="24">
        <v>0</v>
      </c>
      <c r="G22" s="5">
        <v>0</v>
      </c>
    </row>
    <row r="23" spans="1:7" x14ac:dyDescent="0.2">
      <c r="A23" s="16" t="s">
        <v>10</v>
      </c>
      <c r="B23" s="24">
        <v>0</v>
      </c>
      <c r="C23" s="24">
        <v>0</v>
      </c>
      <c r="D23" s="33"/>
      <c r="E23" s="36"/>
      <c r="F23" s="24"/>
      <c r="G23" s="5"/>
    </row>
    <row r="24" spans="1:7" x14ac:dyDescent="0.2">
      <c r="A24" s="16" t="s">
        <v>40</v>
      </c>
      <c r="B24" s="24">
        <v>0</v>
      </c>
      <c r="C24" s="24">
        <v>0</v>
      </c>
      <c r="D24" s="35"/>
      <c r="E24" s="37" t="s">
        <v>7</v>
      </c>
      <c r="F24" s="24">
        <f>SUM(F17:F22)</f>
        <v>0</v>
      </c>
      <c r="G24" s="5">
        <f>SUM(G17:G22)</f>
        <v>0</v>
      </c>
    </row>
    <row r="25" spans="1:7" s="3" customFormat="1" x14ac:dyDescent="0.2">
      <c r="A25" s="16"/>
      <c r="B25" s="24"/>
      <c r="C25" s="24"/>
      <c r="D25" s="33"/>
      <c r="E25" s="36"/>
      <c r="F25" s="23"/>
      <c r="G25" s="6"/>
    </row>
    <row r="26" spans="1:7" x14ac:dyDescent="0.2">
      <c r="A26" s="17" t="s">
        <v>8</v>
      </c>
      <c r="B26" s="23">
        <f>SUM(B16:B24)</f>
        <v>233892458.47</v>
      </c>
      <c r="C26" s="23">
        <f>SUM(C16:C24)</f>
        <v>201557761.43000001</v>
      </c>
      <c r="D26" s="35"/>
      <c r="E26" s="39" t="s">
        <v>57</v>
      </c>
      <c r="F26" s="23">
        <f>SUM(F24+F14)</f>
        <v>20808092.239999998</v>
      </c>
      <c r="G26" s="6">
        <f>SUM(G14+G24)</f>
        <v>12573130.669999998</v>
      </c>
    </row>
    <row r="27" spans="1:7" x14ac:dyDescent="0.2">
      <c r="A27" s="14"/>
      <c r="B27" s="18"/>
      <c r="C27" s="28"/>
      <c r="D27" s="9"/>
      <c r="E27" s="34"/>
      <c r="F27" s="23"/>
      <c r="G27" s="6"/>
    </row>
    <row r="28" spans="1:7" x14ac:dyDescent="0.2">
      <c r="A28" s="14" t="s">
        <v>9</v>
      </c>
      <c r="B28" s="23">
        <f>B13+B26</f>
        <v>274372738.55000001</v>
      </c>
      <c r="C28" s="23">
        <f>C13+C26</f>
        <v>255820173.30000001</v>
      </c>
      <c r="D28" s="9"/>
      <c r="E28" s="34" t="s">
        <v>49</v>
      </c>
      <c r="F28" s="23"/>
      <c r="G28" s="7"/>
    </row>
    <row r="29" spans="1:7" x14ac:dyDescent="0.2">
      <c r="A29" s="18"/>
      <c r="B29" s="18"/>
      <c r="C29" s="28"/>
      <c r="D29" s="33"/>
      <c r="E29" s="34"/>
      <c r="F29" s="23"/>
      <c r="G29" s="7"/>
    </row>
    <row r="30" spans="1:7" x14ac:dyDescent="0.2">
      <c r="A30" s="19"/>
      <c r="B30" s="25"/>
      <c r="C30" s="25"/>
      <c r="D30" s="35"/>
      <c r="E30" s="39" t="s">
        <v>48</v>
      </c>
      <c r="F30" s="23">
        <f>SUM(F31:F33)</f>
        <v>13324868.440000001</v>
      </c>
      <c r="G30" s="6">
        <f>SUM(G31:G33)</f>
        <v>13331244.020000001</v>
      </c>
    </row>
    <row r="31" spans="1:7" x14ac:dyDescent="0.2">
      <c r="A31" s="19"/>
      <c r="B31" s="25"/>
      <c r="C31" s="25"/>
      <c r="D31" s="35"/>
      <c r="E31" s="36" t="s">
        <v>2</v>
      </c>
      <c r="F31" s="24">
        <v>13213503.300000001</v>
      </c>
      <c r="G31" s="5">
        <v>13219878.880000001</v>
      </c>
    </row>
    <row r="32" spans="1:7" x14ac:dyDescent="0.2">
      <c r="A32" s="19"/>
      <c r="B32" s="25"/>
      <c r="C32" s="25"/>
      <c r="D32" s="35"/>
      <c r="E32" s="36" t="s">
        <v>18</v>
      </c>
      <c r="F32" s="24">
        <v>111365.14</v>
      </c>
      <c r="G32" s="5">
        <v>111365.14</v>
      </c>
    </row>
    <row r="33" spans="1:7" x14ac:dyDescent="0.2">
      <c r="A33" s="19"/>
      <c r="B33" s="25"/>
      <c r="C33" s="25"/>
      <c r="D33" s="35"/>
      <c r="E33" s="36" t="s">
        <v>51</v>
      </c>
      <c r="F33" s="24">
        <v>0</v>
      </c>
      <c r="G33" s="5">
        <v>0</v>
      </c>
    </row>
    <row r="34" spans="1:7" x14ac:dyDescent="0.2">
      <c r="A34" s="19"/>
      <c r="B34" s="25"/>
      <c r="C34" s="25"/>
      <c r="D34" s="33"/>
      <c r="E34" s="36"/>
      <c r="F34" s="24"/>
      <c r="G34" s="5"/>
    </row>
    <row r="35" spans="1:7" x14ac:dyDescent="0.2">
      <c r="A35" s="19"/>
      <c r="B35" s="25"/>
      <c r="C35" s="25"/>
      <c r="D35" s="35"/>
      <c r="E35" s="39" t="s">
        <v>50</v>
      </c>
      <c r="F35" s="23">
        <f>SUM(F36:F40)</f>
        <v>240239777.87</v>
      </c>
      <c r="G35" s="6">
        <f>SUM(G36:G40)</f>
        <v>229915798.60999998</v>
      </c>
    </row>
    <row r="36" spans="1:7" x14ac:dyDescent="0.2">
      <c r="A36" s="19"/>
      <c r="B36" s="25"/>
      <c r="C36" s="25"/>
      <c r="D36" s="35"/>
      <c r="E36" s="36" t="s">
        <v>52</v>
      </c>
      <c r="F36" s="24">
        <v>15449593.960000001</v>
      </c>
      <c r="G36" s="5">
        <v>42476047.259999998</v>
      </c>
    </row>
    <row r="37" spans="1:7" x14ac:dyDescent="0.2">
      <c r="A37" s="19"/>
      <c r="B37" s="25"/>
      <c r="C37" s="25"/>
      <c r="D37" s="35"/>
      <c r="E37" s="36" t="s">
        <v>19</v>
      </c>
      <c r="F37" s="24">
        <v>224790183.91</v>
      </c>
      <c r="G37" s="5">
        <v>187439751.34999999</v>
      </c>
    </row>
    <row r="38" spans="1:7" x14ac:dyDescent="0.2">
      <c r="A38" s="19"/>
      <c r="B38" s="26"/>
      <c r="C38" s="26"/>
      <c r="D38" s="35"/>
      <c r="E38" s="36" t="s">
        <v>3</v>
      </c>
      <c r="F38" s="24">
        <v>0</v>
      </c>
      <c r="G38" s="5">
        <v>0</v>
      </c>
    </row>
    <row r="39" spans="1:7" x14ac:dyDescent="0.2">
      <c r="A39" s="19"/>
      <c r="B39" s="25"/>
      <c r="C39" s="25"/>
      <c r="D39" s="40"/>
      <c r="E39" s="36" t="s">
        <v>4</v>
      </c>
      <c r="F39" s="24">
        <v>0</v>
      </c>
      <c r="G39" s="5">
        <v>0</v>
      </c>
    </row>
    <row r="40" spans="1:7" x14ac:dyDescent="0.2">
      <c r="A40" s="19"/>
      <c r="B40" s="25"/>
      <c r="C40" s="25"/>
      <c r="D40" s="41"/>
      <c r="E40" s="36" t="s">
        <v>53</v>
      </c>
      <c r="F40" s="24">
        <v>0</v>
      </c>
      <c r="G40" s="5">
        <v>0</v>
      </c>
    </row>
    <row r="41" spans="1:7" x14ac:dyDescent="0.2">
      <c r="A41" s="19"/>
      <c r="B41" s="25"/>
      <c r="C41" s="25"/>
      <c r="D41" s="41"/>
      <c r="E41" s="36"/>
      <c r="F41" s="24"/>
      <c r="G41" s="5"/>
    </row>
    <row r="42" spans="1:7" ht="21" x14ac:dyDescent="0.2">
      <c r="A42" s="19"/>
      <c r="B42" s="27"/>
      <c r="C42" s="29"/>
      <c r="D42" s="41"/>
      <c r="E42" s="39" t="s">
        <v>54</v>
      </c>
      <c r="F42" s="23">
        <f>SUM(F43:F44)</f>
        <v>0</v>
      </c>
      <c r="G42" s="6">
        <f>SUM(G43:G44)</f>
        <v>0</v>
      </c>
    </row>
    <row r="43" spans="1:7" x14ac:dyDescent="0.2">
      <c r="A43" s="18"/>
      <c r="B43" s="18"/>
      <c r="C43" s="28"/>
      <c r="D43" s="41"/>
      <c r="E43" s="36" t="s">
        <v>20</v>
      </c>
      <c r="F43" s="24">
        <v>0</v>
      </c>
      <c r="G43" s="5">
        <v>0</v>
      </c>
    </row>
    <row r="44" spans="1:7" x14ac:dyDescent="0.2">
      <c r="A44" s="18"/>
      <c r="B44" s="18"/>
      <c r="C44" s="28"/>
      <c r="D44" s="41"/>
      <c r="E44" s="36" t="s">
        <v>21</v>
      </c>
      <c r="F44" s="24">
        <v>0</v>
      </c>
      <c r="G44" s="5">
        <v>0</v>
      </c>
    </row>
    <row r="45" spans="1:7" x14ac:dyDescent="0.2">
      <c r="A45" s="18"/>
      <c r="B45" s="18"/>
      <c r="C45" s="28"/>
      <c r="D45" s="41"/>
      <c r="E45" s="36"/>
      <c r="F45" s="24"/>
      <c r="G45" s="5"/>
    </row>
    <row r="46" spans="1:7" x14ac:dyDescent="0.2">
      <c r="A46" s="18"/>
      <c r="B46" s="18"/>
      <c r="C46" s="28"/>
      <c r="D46" s="41"/>
      <c r="E46" s="39" t="s">
        <v>55</v>
      </c>
      <c r="F46" s="24">
        <f>SUM(F42+F35+F30)</f>
        <v>253564646.31</v>
      </c>
      <c r="G46" s="5">
        <f>SUM(G42+G35+G30)</f>
        <v>243247042.63</v>
      </c>
    </row>
    <row r="47" spans="1:7" x14ac:dyDescent="0.2">
      <c r="A47" s="18"/>
      <c r="B47" s="18"/>
      <c r="C47" s="28"/>
      <c r="D47" s="41"/>
      <c r="E47" s="34"/>
      <c r="F47" s="23"/>
      <c r="G47" s="6"/>
    </row>
    <row r="48" spans="1:7" x14ac:dyDescent="0.2">
      <c r="A48" s="18"/>
      <c r="B48" s="18"/>
      <c r="C48" s="28"/>
      <c r="D48" s="41"/>
      <c r="E48" s="39" t="s">
        <v>56</v>
      </c>
      <c r="F48" s="23">
        <f>F46+F26</f>
        <v>274372738.55000001</v>
      </c>
      <c r="G48" s="7">
        <f>G46+G26</f>
        <v>255820173.29999998</v>
      </c>
    </row>
    <row r="49" spans="1:7" x14ac:dyDescent="0.2">
      <c r="A49" s="20"/>
      <c r="B49" s="20"/>
      <c r="C49" s="30"/>
      <c r="D49" s="42"/>
      <c r="E49" s="10"/>
      <c r="F49" s="30"/>
      <c r="G49" s="10"/>
    </row>
    <row r="52" spans="1:7" ht="15.75" x14ac:dyDescent="0.25">
      <c r="A52" s="43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Robert</cp:lastModifiedBy>
  <cp:lastPrinted>2018-03-04T05:00:29Z</cp:lastPrinted>
  <dcterms:created xsi:type="dcterms:W3CDTF">2012-12-11T20:26:08Z</dcterms:created>
  <dcterms:modified xsi:type="dcterms:W3CDTF">2021-02-01T00:19:03Z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